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2" windowWidth="20112" windowHeight="7488"/>
  </bookViews>
  <sheets>
    <sheet name="LDRRMF Utilization" sheetId="7" r:id="rId1"/>
  </sheets>
  <calcPr calcId="125725"/>
</workbook>
</file>

<file path=xl/calcChain.xml><?xml version="1.0" encoding="utf-8"?>
<calcChain xmlns="http://schemas.openxmlformats.org/spreadsheetml/2006/main">
  <c r="C33" i="7"/>
  <c r="B33"/>
  <c r="B36" s="1"/>
  <c r="G32"/>
  <c r="G31"/>
  <c r="G30"/>
  <c r="G29"/>
  <c r="G28"/>
  <c r="G27"/>
  <c r="G26"/>
  <c r="G25"/>
  <c r="G24"/>
  <c r="G23"/>
  <c r="G22"/>
  <c r="G33" s="1"/>
  <c r="G15"/>
  <c r="C14"/>
  <c r="G14" s="1"/>
  <c r="G19" s="1"/>
  <c r="B14"/>
  <c r="B19" s="1"/>
  <c r="B34" s="1"/>
  <c r="G34" l="1"/>
  <c r="C19"/>
  <c r="C34" s="1"/>
</calcChain>
</file>

<file path=xl/sharedStrings.xml><?xml version="1.0" encoding="utf-8"?>
<sst xmlns="http://schemas.openxmlformats.org/spreadsheetml/2006/main" count="43" uniqueCount="42">
  <si>
    <t>Total</t>
  </si>
  <si>
    <t>EMMANUEL S. ARSENAL</t>
  </si>
  <si>
    <t>Silay City, Negros Occidental</t>
  </si>
  <si>
    <t>City Accountant</t>
  </si>
  <si>
    <t>and correctness of the data or information contained in this document.</t>
  </si>
  <si>
    <t>I hereby certify that I have reviewed the contents and hereby attest to the veracity</t>
  </si>
  <si>
    <t>Unutilized Balance</t>
  </si>
  <si>
    <t xml:space="preserve">Total Utilization          </t>
  </si>
  <si>
    <t xml:space="preserve">              Purchase of Vehicles/Equipment</t>
  </si>
  <si>
    <t xml:space="preserve">              Financial Assistance to Barangays</t>
  </si>
  <si>
    <t xml:space="preserve">              Utilities</t>
  </si>
  <si>
    <t xml:space="preserve">                 Survillance System </t>
  </si>
  <si>
    <t xml:space="preserve">             Installation of Street IP Wireless </t>
  </si>
  <si>
    <t xml:space="preserve">             Repairs &amp; Maint. - Vehicles &amp; Equipment</t>
  </si>
  <si>
    <t xml:space="preserve">             Trainings/Wages</t>
  </si>
  <si>
    <t xml:space="preserve">             Food Supplies</t>
  </si>
  <si>
    <t xml:space="preserve">             Medicines</t>
  </si>
  <si>
    <t>B. Utilization</t>
  </si>
  <si>
    <t xml:space="preserve">       Total Funds Available</t>
  </si>
  <si>
    <t xml:space="preserve">            Others (Please specify)</t>
  </si>
  <si>
    <t xml:space="preserve">            Transfers/Grants</t>
  </si>
  <si>
    <t xml:space="preserve">                   Previous Year's Appropriation transfer to the Special Trust Fund</t>
  </si>
  <si>
    <t xml:space="preserve">                   Continuing Appropriation</t>
  </si>
  <si>
    <t xml:space="preserve">                   Current Appropriation</t>
  </si>
  <si>
    <t>A. Sources of Funds</t>
  </si>
  <si>
    <t>Sources</t>
  </si>
  <si>
    <t>LGUs</t>
  </si>
  <si>
    <t>Fund (QRF) 30%</t>
  </si>
  <si>
    <t>From Other</t>
  </si>
  <si>
    <t>Quick Response</t>
  </si>
  <si>
    <t>Mitigation Fund</t>
  </si>
  <si>
    <t>NDRRMF</t>
  </si>
  <si>
    <t>Particulars</t>
  </si>
  <si>
    <t>LDRRMF</t>
  </si>
  <si>
    <t>LOCAL DISASTER RISK REDUCTION AND MANAGEMENT FUND UTILIZATION</t>
  </si>
  <si>
    <t>(COA Form)</t>
  </si>
  <si>
    <t>FDP Form 8 - Local Disaster Risk Reduction and Management Fund Utilization</t>
  </si>
  <si>
    <t>For the 4thQuarter, CY 2018</t>
  </si>
  <si>
    <t xml:space="preserve">             Skills Training &amp; Evac Center</t>
  </si>
  <si>
    <t xml:space="preserve">              Materials/Gasoline/Other Supplies</t>
  </si>
  <si>
    <t>Percent Utilization</t>
  </si>
  <si>
    <t xml:space="preserve">                sgd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</si>
</sst>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#,##0.0000000000_);\(#,##0.0000000000\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164" fontId="4" fillId="0" borderId="0" xfId="0" applyNumberFormat="1" applyFont="1"/>
    <xf numFmtId="43" fontId="4" fillId="0" borderId="0" xfId="1" applyFont="1"/>
    <xf numFmtId="43" fontId="4" fillId="0" borderId="0" xfId="0" applyNumberFormat="1" applyFont="1"/>
    <xf numFmtId="0" fontId="4" fillId="0" borderId="0" xfId="0" applyFont="1" applyAlignment="1"/>
    <xf numFmtId="39" fontId="4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39" fontId="4" fillId="0" borderId="0" xfId="0" applyNumberFormat="1" applyFont="1" applyBorder="1"/>
    <xf numFmtId="0" fontId="4" fillId="0" borderId="0" xfId="0" applyFont="1" applyBorder="1"/>
    <xf numFmtId="39" fontId="5" fillId="0" borderId="9" xfId="0" applyNumberFormat="1" applyFont="1" applyBorder="1"/>
    <xf numFmtId="0" fontId="5" fillId="0" borderId="9" xfId="0" applyFont="1" applyBorder="1"/>
    <xf numFmtId="39" fontId="4" fillId="0" borderId="9" xfId="0" applyNumberFormat="1" applyFont="1" applyBorder="1"/>
    <xf numFmtId="0" fontId="4" fillId="0" borderId="9" xfId="0" applyFont="1" applyBorder="1"/>
    <xf numFmtId="0" fontId="4" fillId="0" borderId="5" xfId="0" applyFont="1" applyBorder="1"/>
    <xf numFmtId="39" fontId="4" fillId="0" borderId="6" xfId="0" applyNumberFormat="1" applyFont="1" applyBorder="1"/>
    <xf numFmtId="0" fontId="4" fillId="0" borderId="8" xfId="0" applyFont="1" applyBorder="1"/>
    <xf numFmtId="0" fontId="4" fillId="0" borderId="1" xfId="0" applyFont="1" applyBorder="1"/>
    <xf numFmtId="41" fontId="4" fillId="0" borderId="9" xfId="0" applyNumberFormat="1" applyFont="1" applyBorder="1"/>
    <xf numFmtId="43" fontId="4" fillId="0" borderId="9" xfId="1" applyFont="1" applyBorder="1"/>
    <xf numFmtId="0" fontId="4" fillId="0" borderId="9" xfId="0" applyFont="1" applyBorder="1" applyAlignment="1">
      <alignment horizontal="center" wrapText="1"/>
    </xf>
    <xf numFmtId="0" fontId="5" fillId="0" borderId="8" xfId="0" applyFont="1" applyBorder="1"/>
    <xf numFmtId="0" fontId="4" fillId="0" borderId="8" xfId="0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10" fontId="5" fillId="0" borderId="0" xfId="13" applyNumberFormat="1" applyFont="1"/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4">
    <cellStyle name="Comma" xfId="1" builtinId="3"/>
    <cellStyle name="Comma 2" xfId="2"/>
    <cellStyle name="Comma 3" xfId="5"/>
    <cellStyle name="Comma 4" xfId="6"/>
    <cellStyle name="Comma 5" xfId="8"/>
    <cellStyle name="Comma 6" xfId="9"/>
    <cellStyle name="Normal" xfId="0" builtinId="0"/>
    <cellStyle name="Normal 2" xfId="3"/>
    <cellStyle name="Normal 3" xfId="4"/>
    <cellStyle name="Normal 3 2" xfId="7"/>
    <cellStyle name="Normal 4" xfId="10"/>
    <cellStyle name="Normal 5" xfId="11"/>
    <cellStyle name="Normal 6" xfId="12"/>
    <cellStyle name="Percent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19" workbookViewId="0">
      <selection activeCell="D41" activeCellId="2" sqref="A48:B48 B40 D41:E41"/>
    </sheetView>
  </sheetViews>
  <sheetFormatPr defaultColWidth="9.109375" defaultRowHeight="13.2"/>
  <cols>
    <col min="1" max="1" width="38" style="1" customWidth="1"/>
    <col min="2" max="2" width="18" style="1" customWidth="1"/>
    <col min="3" max="3" width="16" style="1" customWidth="1"/>
    <col min="4" max="6" width="14.109375" style="1" customWidth="1"/>
    <col min="7" max="7" width="20.5546875" style="1" customWidth="1"/>
    <col min="8" max="16384" width="9.109375" style="1"/>
  </cols>
  <sheetData>
    <row r="1" spans="1:8">
      <c r="A1" s="1" t="s">
        <v>36</v>
      </c>
    </row>
    <row r="2" spans="1:8">
      <c r="A2" s="1" t="s">
        <v>35</v>
      </c>
    </row>
    <row r="4" spans="1:8">
      <c r="A4" s="36" t="s">
        <v>34</v>
      </c>
      <c r="B4" s="36"/>
      <c r="C4" s="36"/>
      <c r="D4" s="36"/>
      <c r="E4" s="36"/>
      <c r="F4" s="36"/>
      <c r="G4" s="36"/>
      <c r="H4" s="5"/>
    </row>
    <row r="5" spans="1:8">
      <c r="A5" s="36" t="s">
        <v>37</v>
      </c>
      <c r="B5" s="36"/>
      <c r="C5" s="36"/>
      <c r="D5" s="36"/>
      <c r="E5" s="36"/>
      <c r="F5" s="36"/>
      <c r="G5" s="36"/>
      <c r="H5" s="5"/>
    </row>
    <row r="6" spans="1:8">
      <c r="A6" s="35" t="s">
        <v>2</v>
      </c>
      <c r="B6" s="35"/>
      <c r="C6" s="35"/>
      <c r="D6" s="35"/>
      <c r="E6" s="35"/>
      <c r="F6" s="35"/>
      <c r="G6" s="35"/>
      <c r="H6" s="5"/>
    </row>
    <row r="7" spans="1:8">
      <c r="A7" s="28"/>
      <c r="B7" s="28"/>
      <c r="C7" s="28"/>
      <c r="D7" s="28"/>
      <c r="E7" s="28"/>
      <c r="F7" s="28"/>
      <c r="G7" s="28"/>
      <c r="H7" s="8"/>
    </row>
    <row r="8" spans="1:8">
      <c r="A8" s="18"/>
      <c r="B8" s="37" t="s">
        <v>33</v>
      </c>
      <c r="C8" s="38"/>
      <c r="D8" s="18"/>
      <c r="E8" s="18"/>
      <c r="F8" s="18"/>
      <c r="G8" s="18"/>
      <c r="H8" s="10"/>
    </row>
    <row r="9" spans="1:8">
      <c r="A9" s="39" t="s">
        <v>32</v>
      </c>
      <c r="B9" s="18"/>
      <c r="C9" s="18"/>
      <c r="D9" s="39" t="s">
        <v>31</v>
      </c>
      <c r="E9" s="27"/>
      <c r="G9" s="39" t="s">
        <v>0</v>
      </c>
      <c r="H9" s="33"/>
    </row>
    <row r="10" spans="1:8">
      <c r="A10" s="39"/>
      <c r="B10" s="25" t="s">
        <v>30</v>
      </c>
      <c r="C10" s="25" t="s">
        <v>29</v>
      </c>
      <c r="D10" s="39"/>
      <c r="E10" s="25" t="s">
        <v>28</v>
      </c>
      <c r="F10" s="25" t="s">
        <v>28</v>
      </c>
      <c r="G10" s="39"/>
      <c r="H10" s="33"/>
    </row>
    <row r="11" spans="1:8">
      <c r="A11" s="39"/>
      <c r="B11" s="26">
        <v>0.7</v>
      </c>
      <c r="C11" s="25" t="s">
        <v>27</v>
      </c>
      <c r="D11" s="39"/>
      <c r="E11" s="25" t="s">
        <v>26</v>
      </c>
      <c r="F11" s="25" t="s">
        <v>25</v>
      </c>
      <c r="G11" s="39"/>
      <c r="H11" s="29"/>
    </row>
    <row r="12" spans="1:8">
      <c r="A12" s="40"/>
      <c r="B12" s="24"/>
      <c r="C12" s="23"/>
      <c r="D12" s="40"/>
      <c r="E12" s="23"/>
      <c r="F12" s="23"/>
      <c r="G12" s="40"/>
      <c r="H12" s="29"/>
    </row>
    <row r="13" spans="1:8">
      <c r="A13" s="22" t="s">
        <v>24</v>
      </c>
      <c r="B13" s="17"/>
      <c r="C13" s="17"/>
      <c r="D13" s="17"/>
      <c r="E13" s="17"/>
      <c r="F13" s="17"/>
      <c r="G13" s="17"/>
      <c r="H13" s="10"/>
    </row>
    <row r="14" spans="1:8">
      <c r="A14" s="14" t="s">
        <v>23</v>
      </c>
      <c r="B14" s="11">
        <f>32134940.3*0.7</f>
        <v>22494458.210000001</v>
      </c>
      <c r="C14" s="11">
        <f>32134940.3*0.3</f>
        <v>9640482.0899999999</v>
      </c>
      <c r="D14" s="11"/>
      <c r="E14" s="11"/>
      <c r="F14" s="11"/>
      <c r="G14" s="11">
        <f>+C14+B14</f>
        <v>32134940.300000001</v>
      </c>
      <c r="H14" s="10"/>
    </row>
    <row r="15" spans="1:8">
      <c r="A15" s="14" t="s">
        <v>22</v>
      </c>
      <c r="B15" s="13">
        <v>54940.15</v>
      </c>
      <c r="C15" s="13"/>
      <c r="D15" s="13"/>
      <c r="E15" s="13"/>
      <c r="F15" s="13"/>
      <c r="G15" s="13">
        <f>+C15+B15</f>
        <v>54940.15</v>
      </c>
      <c r="H15" s="10"/>
    </row>
    <row r="16" spans="1:8" ht="33.75" customHeight="1">
      <c r="A16" s="21" t="s">
        <v>21</v>
      </c>
      <c r="C16" s="13">
        <v>42968607.310000002</v>
      </c>
      <c r="D16" s="13"/>
      <c r="E16" s="13"/>
      <c r="F16" s="13"/>
      <c r="G16" s="20">
        <v>42968607.310000002</v>
      </c>
      <c r="H16" s="10"/>
    </row>
    <row r="17" spans="1:8">
      <c r="A17" s="14" t="s">
        <v>20</v>
      </c>
      <c r="B17" s="13"/>
      <c r="C17" s="13"/>
      <c r="D17" s="13"/>
      <c r="E17" s="13"/>
      <c r="F17" s="13"/>
      <c r="G17" s="19"/>
      <c r="H17" s="10"/>
    </row>
    <row r="18" spans="1:8">
      <c r="A18" s="14" t="s">
        <v>19</v>
      </c>
      <c r="B18" s="13"/>
      <c r="C18" s="13"/>
      <c r="D18" s="13"/>
      <c r="E18" s="13"/>
      <c r="F18" s="13"/>
      <c r="G18" s="19"/>
      <c r="H18" s="10"/>
    </row>
    <row r="19" spans="1:8">
      <c r="A19" s="14" t="s">
        <v>18</v>
      </c>
      <c r="B19" s="13">
        <f>SUM(B14:B18)</f>
        <v>22549398.359999999</v>
      </c>
      <c r="C19" s="13">
        <f>SUM(C14:C18)</f>
        <v>52609089.400000006</v>
      </c>
      <c r="D19" s="13"/>
      <c r="E19" s="13"/>
      <c r="F19" s="13"/>
      <c r="G19" s="13">
        <f>SUM(G14:G18)</f>
        <v>75158487.760000005</v>
      </c>
      <c r="H19" s="9"/>
    </row>
    <row r="20" spans="1:8">
      <c r="A20" s="14"/>
      <c r="B20" s="13"/>
      <c r="C20" s="13"/>
      <c r="D20" s="13"/>
      <c r="E20" s="13"/>
      <c r="F20" s="13"/>
      <c r="G20" s="13"/>
      <c r="H20" s="10"/>
    </row>
    <row r="21" spans="1:8">
      <c r="A21" s="12" t="s">
        <v>17</v>
      </c>
      <c r="B21" s="13"/>
      <c r="C21" s="13"/>
      <c r="D21" s="13"/>
      <c r="E21" s="13"/>
      <c r="F21" s="13"/>
      <c r="G21" s="13"/>
      <c r="H21" s="10"/>
    </row>
    <row r="22" spans="1:8">
      <c r="A22" s="14" t="s">
        <v>16</v>
      </c>
      <c r="B22" s="13">
        <v>227577</v>
      </c>
      <c r="C22" s="13"/>
      <c r="D22" s="13"/>
      <c r="E22" s="13"/>
      <c r="F22" s="13"/>
      <c r="G22" s="13">
        <f>SUM(B22:F22)</f>
        <v>227577</v>
      </c>
      <c r="H22" s="10"/>
    </row>
    <row r="23" spans="1:8">
      <c r="A23" s="14" t="s">
        <v>15</v>
      </c>
      <c r="B23" s="13">
        <v>131333.9</v>
      </c>
      <c r="C23" s="13"/>
      <c r="D23" s="13"/>
      <c r="E23" s="13"/>
      <c r="F23" s="13"/>
      <c r="G23" s="13">
        <f t="shared" ref="G23:G32" si="0">SUM(B23:F23)</f>
        <v>131333.9</v>
      </c>
      <c r="H23" s="10"/>
    </row>
    <row r="24" spans="1:8">
      <c r="A24" s="14" t="s">
        <v>14</v>
      </c>
      <c r="B24" s="13">
        <v>2018136.02</v>
      </c>
      <c r="C24" s="13"/>
      <c r="D24" s="13"/>
      <c r="E24" s="13"/>
      <c r="F24" s="13"/>
      <c r="G24" s="13">
        <f t="shared" si="0"/>
        <v>2018136.02</v>
      </c>
      <c r="H24" s="10"/>
    </row>
    <row r="25" spans="1:8">
      <c r="A25" s="14" t="s">
        <v>13</v>
      </c>
      <c r="B25" s="13">
        <v>489523</v>
      </c>
      <c r="C25" s="13"/>
      <c r="D25" s="13"/>
      <c r="E25" s="13"/>
      <c r="F25" s="13"/>
      <c r="G25" s="13">
        <f t="shared" si="0"/>
        <v>489523</v>
      </c>
      <c r="H25" s="10"/>
    </row>
    <row r="26" spans="1:8">
      <c r="A26" s="18" t="s">
        <v>38</v>
      </c>
      <c r="B26" s="13">
        <v>656380.02</v>
      </c>
      <c r="C26" s="13"/>
      <c r="D26" s="13"/>
      <c r="E26" s="13"/>
      <c r="F26" s="13"/>
      <c r="G26" s="13">
        <f t="shared" si="0"/>
        <v>656380.02</v>
      </c>
      <c r="H26" s="10"/>
    </row>
    <row r="27" spans="1:8">
      <c r="A27" s="18" t="s">
        <v>12</v>
      </c>
      <c r="B27" s="16"/>
      <c r="C27" s="16"/>
      <c r="D27" s="16"/>
      <c r="E27" s="16"/>
      <c r="F27" s="16"/>
      <c r="G27" s="13">
        <f t="shared" si="0"/>
        <v>0</v>
      </c>
      <c r="H27" s="10"/>
    </row>
    <row r="28" spans="1:8">
      <c r="A28" s="17" t="s">
        <v>11</v>
      </c>
      <c r="B28" s="16"/>
      <c r="C28" s="16"/>
      <c r="D28" s="16"/>
      <c r="E28" s="16"/>
      <c r="F28" s="16"/>
      <c r="G28" s="13">
        <f t="shared" si="0"/>
        <v>0</v>
      </c>
      <c r="H28" s="10"/>
    </row>
    <row r="29" spans="1:8">
      <c r="A29" s="14" t="s">
        <v>10</v>
      </c>
      <c r="B29" s="13">
        <v>11360</v>
      </c>
      <c r="C29" s="13"/>
      <c r="D29" s="13"/>
      <c r="E29" s="13"/>
      <c r="F29" s="15"/>
      <c r="G29" s="13">
        <f t="shared" si="0"/>
        <v>11360</v>
      </c>
      <c r="H29" s="10"/>
    </row>
    <row r="30" spans="1:8">
      <c r="A30" s="14" t="s">
        <v>39</v>
      </c>
      <c r="B30" s="13">
        <v>690481.58</v>
      </c>
      <c r="C30" s="13"/>
      <c r="D30" s="13"/>
      <c r="E30" s="13"/>
      <c r="F30" s="13"/>
      <c r="G30" s="13">
        <f t="shared" si="0"/>
        <v>690481.58</v>
      </c>
      <c r="H30" s="10"/>
    </row>
    <row r="31" spans="1:8">
      <c r="A31" s="14" t="s">
        <v>9</v>
      </c>
      <c r="B31" s="13">
        <v>0</v>
      </c>
      <c r="C31" s="13"/>
      <c r="D31" s="13"/>
      <c r="E31" s="13"/>
      <c r="F31" s="13"/>
      <c r="G31" s="13">
        <f t="shared" si="0"/>
        <v>0</v>
      </c>
      <c r="H31" s="10"/>
    </row>
    <row r="32" spans="1:8">
      <c r="A32" s="14" t="s">
        <v>8</v>
      </c>
      <c r="B32" s="13">
        <v>15263150</v>
      </c>
      <c r="C32" s="13"/>
      <c r="D32" s="13"/>
      <c r="E32" s="13"/>
      <c r="F32" s="13"/>
      <c r="G32" s="13">
        <f t="shared" si="0"/>
        <v>15263150</v>
      </c>
      <c r="H32" s="10"/>
    </row>
    <row r="33" spans="1:8">
      <c r="A33" s="12" t="s">
        <v>7</v>
      </c>
      <c r="B33" s="11">
        <f>SUM(B22:B32)</f>
        <v>19487941.52</v>
      </c>
      <c r="C33" s="11">
        <f>SUM(C22:C32)</f>
        <v>0</v>
      </c>
      <c r="D33" s="11"/>
      <c r="E33" s="11"/>
      <c r="F33" s="11"/>
      <c r="G33" s="11">
        <f>SUM(G22:G32)</f>
        <v>19487941.52</v>
      </c>
      <c r="H33" s="9"/>
    </row>
    <row r="34" spans="1:8">
      <c r="A34" s="14" t="s">
        <v>6</v>
      </c>
      <c r="B34" s="11">
        <f>+B19-B33</f>
        <v>3061456.84</v>
      </c>
      <c r="C34" s="11">
        <f>+C19-C33</f>
        <v>52609089.400000006</v>
      </c>
      <c r="D34" s="11"/>
      <c r="E34" s="11"/>
      <c r="F34" s="11"/>
      <c r="G34" s="11">
        <f>G19-G33</f>
        <v>55670546.24000001</v>
      </c>
      <c r="H34" s="9"/>
    </row>
    <row r="35" spans="1:8">
      <c r="A35" s="10"/>
      <c r="B35" s="9"/>
      <c r="C35" s="9"/>
      <c r="D35" s="9"/>
      <c r="E35" s="9"/>
      <c r="F35" s="9"/>
      <c r="G35" s="9"/>
      <c r="H35" s="9"/>
    </row>
    <row r="36" spans="1:8">
      <c r="A36" s="31" t="s">
        <v>40</v>
      </c>
      <c r="B36" s="32">
        <f>+B33/B14</f>
        <v>0.86634411631823871</v>
      </c>
      <c r="C36" s="1" t="s">
        <v>5</v>
      </c>
      <c r="H36" s="4"/>
    </row>
    <row r="37" spans="1:8">
      <c r="C37" s="1" t="s">
        <v>4</v>
      </c>
      <c r="H37" s="6"/>
    </row>
    <row r="39" spans="1:8">
      <c r="B39" s="8"/>
      <c r="C39" s="8"/>
      <c r="D39" s="1" t="s">
        <v>41</v>
      </c>
      <c r="G39" s="7"/>
      <c r="H39" s="6"/>
    </row>
    <row r="40" spans="1:8">
      <c r="B40" s="5"/>
      <c r="C40" s="5"/>
      <c r="D40" s="34" t="s">
        <v>1</v>
      </c>
      <c r="E40" s="34"/>
      <c r="G40" s="30"/>
    </row>
    <row r="41" spans="1:8">
      <c r="D41" s="35" t="s">
        <v>3</v>
      </c>
      <c r="E41" s="35"/>
    </row>
    <row r="44" spans="1:8">
      <c r="B44" s="3"/>
      <c r="C44" s="4"/>
    </row>
    <row r="46" spans="1:8">
      <c r="A46" s="2"/>
      <c r="B46" s="3"/>
      <c r="C46" s="2"/>
    </row>
  </sheetData>
  <sheetProtection password="CEAC" sheet="1" objects="1" scenarios="1"/>
  <mergeCells count="10">
    <mergeCell ref="H9:H10"/>
    <mergeCell ref="D40:E40"/>
    <mergeCell ref="D41:E41"/>
    <mergeCell ref="A4:G4"/>
    <mergeCell ref="A5:G5"/>
    <mergeCell ref="A6:G6"/>
    <mergeCell ref="B8:C8"/>
    <mergeCell ref="A9:A12"/>
    <mergeCell ref="D9:D12"/>
    <mergeCell ref="G9:G1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LDRRMF Utilization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Charina</dc:creator>
  <cp:lastModifiedBy>Windows7</cp:lastModifiedBy>
  <cp:lastPrinted>2019-02-13T08:10:29Z</cp:lastPrinted>
  <dcterms:created xsi:type="dcterms:W3CDTF">2018-02-06T03:58:34Z</dcterms:created>
  <dcterms:modified xsi:type="dcterms:W3CDTF">2019-02-15T00:57:39Z</dcterms:modified>
</cp:coreProperties>
</file>